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568717E6-A2A1-47EA-B228-352A3E0FA58E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Budget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D8" i="3"/>
  <c r="E23" i="3" l="1"/>
  <c r="C23" i="3"/>
  <c r="D16" i="3"/>
  <c r="G6" i="3"/>
  <c r="F6" i="3"/>
  <c r="F31" i="2" l="1"/>
  <c r="C31" i="2" l="1"/>
  <c r="G53" i="2" l="1"/>
  <c r="E31" i="2"/>
  <c r="G31" i="2" l="1"/>
  <c r="G33" i="2" l="1"/>
  <c r="G55" i="2" s="1"/>
</calcChain>
</file>

<file path=xl/sharedStrings.xml><?xml version="1.0" encoding="utf-8"?>
<sst xmlns="http://schemas.openxmlformats.org/spreadsheetml/2006/main" count="99" uniqueCount="81">
  <si>
    <t>ONGOING</t>
  </si>
  <si>
    <t>ONE-TIME COSTS</t>
  </si>
  <si>
    <t>2019-21 BIENNIAL BUDGET</t>
  </si>
  <si>
    <t>PAYROLL</t>
  </si>
  <si>
    <t>TRAVEL</t>
  </si>
  <si>
    <t>FURNITURE</t>
  </si>
  <si>
    <t>CONFERENCE EXP</t>
  </si>
  <si>
    <t>SIGNAGE</t>
  </si>
  <si>
    <t>MOVING SERVICE</t>
  </si>
  <si>
    <t>TOTALS</t>
  </si>
  <si>
    <t>OFFICE REMODEL</t>
  </si>
  <si>
    <t xml:space="preserve">OFFICE SUPPLIES </t>
  </si>
  <si>
    <t>SHREDDER</t>
  </si>
  <si>
    <t>INVESTIGATION COSTS</t>
  </si>
  <si>
    <t>PAYROLL - BOARD MEMBERS</t>
  </si>
  <si>
    <t>ROOM RENTAL (SEPT 2019)</t>
  </si>
  <si>
    <t>IT DATA PROCESSING</t>
  </si>
  <si>
    <t xml:space="preserve">IT PHONE </t>
  </si>
  <si>
    <t>REFRIGERATOR</t>
  </si>
  <si>
    <t>BCI BACKGROUND CK</t>
  </si>
  <si>
    <t>PAYROLL -OFFICE MANAGER</t>
  </si>
  <si>
    <t>PAYROLL -EXECUTIVE DIRECTOR</t>
  </si>
  <si>
    <t>OFFICE SUPPLIES</t>
  </si>
  <si>
    <t>EXPENDITURES</t>
  </si>
  <si>
    <t>NEWSPAPER SERVICE/ADVERTISING</t>
  </si>
  <si>
    <t xml:space="preserve">ADVERTISING COSTS </t>
  </si>
  <si>
    <t>(RULES NOTICE - $1,724 PER RULE LISTING)</t>
  </si>
  <si>
    <t>CONFERENCE TABLE</t>
  </si>
  <si>
    <t xml:space="preserve">ND ETHICS COMMISSION </t>
  </si>
  <si>
    <t>ANNUAL RISK MGMT INSURANCE</t>
  </si>
  <si>
    <t>PRINTER/SCANNER</t>
  </si>
  <si>
    <t>DUES/MEMBERSHIPS (COGEL)</t>
  </si>
  <si>
    <t>ANNUAL WORKERS COMP INSURANCE</t>
  </si>
  <si>
    <t>ESTIMATED REMAINING BUDGET AS OF 6/30/2021</t>
  </si>
  <si>
    <t>**</t>
  </si>
  <si>
    <t>HB 1024 History:</t>
  </si>
  <si>
    <t>2021-23</t>
  </si>
  <si>
    <t>Reduction From</t>
  </si>
  <si>
    <t>2019-21</t>
  </si>
  <si>
    <t>Governor's</t>
  </si>
  <si>
    <t>HB 1024</t>
  </si>
  <si>
    <t>Base Budget</t>
  </si>
  <si>
    <t>Agency</t>
  </si>
  <si>
    <t>Appropriation</t>
  </si>
  <si>
    <t>5% Reduction</t>
  </si>
  <si>
    <t>Budget Request</t>
  </si>
  <si>
    <t>Recommendation</t>
  </si>
  <si>
    <t>As Amended</t>
  </si>
  <si>
    <t>Reduction</t>
  </si>
  <si>
    <t>House Final Action:</t>
  </si>
  <si>
    <t>Added 2021-23</t>
  </si>
  <si>
    <t>Salary/Benefit</t>
  </si>
  <si>
    <t>MS Offfice 365</t>
  </si>
  <si>
    <t>w/5% Reduction</t>
  </si>
  <si>
    <t>Increase</t>
  </si>
  <si>
    <t>Remainder For</t>
  </si>
  <si>
    <t>as</t>
  </si>
  <si>
    <t>Operational</t>
  </si>
  <si>
    <t>Operations</t>
  </si>
  <si>
    <t>Amended</t>
  </si>
  <si>
    <t>Salaries*</t>
  </si>
  <si>
    <t>Costs</t>
  </si>
  <si>
    <t>Shortfall</t>
  </si>
  <si>
    <t xml:space="preserve">     *Assuming $7,257 for House increase for salaries and benefits would not be applied to salary costs.</t>
  </si>
  <si>
    <t>From 2019-21</t>
  </si>
  <si>
    <t>Added for salary packages</t>
  </si>
  <si>
    <t>BUDGET UPDATE AS OF 3/31/2021</t>
  </si>
  <si>
    <t>OFFICE RENT (THRU 3/2021)</t>
  </si>
  <si>
    <t>COPIER RENT (THRU 2/2021)</t>
  </si>
  <si>
    <t>REMAINIG BUDGET AS OF 3/31/2021</t>
  </si>
  <si>
    <t>IT DATA PROCESSING (THRU 3/2021)</t>
  </si>
  <si>
    <t>IT PHONE (THRU 3/2021)</t>
  </si>
  <si>
    <t>PROJECTED EXPENDITURES 4/1/2021 THRU 6/30/2021:</t>
  </si>
  <si>
    <t>RENT (4/2021 thru 6/2021)</t>
  </si>
  <si>
    <t>($2,184/MONTH 3 MONTHS)</t>
  </si>
  <si>
    <t>COPIER RENTAL (3/2021 thru 6/2021</t>
  </si>
  <si>
    <t>($147.78/MO  4 MONTHS)</t>
  </si>
  <si>
    <t>($1,120/MONTH - 3 MONTHS)</t>
  </si>
  <si>
    <t>($79/MONTH - 3 MONTHS)</t>
  </si>
  <si>
    <t>TOTAL EXPENDITURES THRU 3/31/2021</t>
  </si>
  <si>
    <t>** Budget items totalling $15,000 included in projected expenditures but currently on hold.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</si>
</sst>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3" fillId="0" borderId="0" xfId="1" applyFont="1"/>
    <xf numFmtId="0" fontId="0" fillId="0" borderId="1" xfId="0" applyBorder="1"/>
    <xf numFmtId="44" fontId="0" fillId="0" borderId="1" xfId="1" applyFont="1" applyBorder="1"/>
    <xf numFmtId="44" fontId="2" fillId="0" borderId="0" xfId="1" applyFont="1"/>
    <xf numFmtId="44" fontId="5" fillId="0" borderId="0" xfId="1" applyFont="1"/>
    <xf numFmtId="44" fontId="0" fillId="0" borderId="0" xfId="1" applyFont="1" applyAlignment="1">
      <alignment horizontal="center"/>
    </xf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2" xfId="1" applyFont="1" applyBorder="1"/>
    <xf numFmtId="44" fontId="0" fillId="0" borderId="3" xfId="1" applyFont="1" applyBorder="1"/>
    <xf numFmtId="44" fontId="0" fillId="0" borderId="6" xfId="0" applyNumberFormat="1" applyBorder="1"/>
    <xf numFmtId="44" fontId="0" fillId="0" borderId="7" xfId="1" applyFont="1" applyBorder="1"/>
    <xf numFmtId="44" fontId="5" fillId="0" borderId="8" xfId="1" applyFont="1" applyBorder="1"/>
    <xf numFmtId="0" fontId="0" fillId="0" borderId="0" xfId="0" applyFill="1"/>
    <xf numFmtId="0" fontId="0" fillId="0" borderId="1" xfId="0" applyFill="1" applyBorder="1"/>
    <xf numFmtId="44" fontId="0" fillId="0" borderId="1" xfId="1" applyFont="1" applyFill="1" applyBorder="1"/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3" fillId="0" borderId="0" xfId="1" applyFont="1" applyFill="1" applyAlignment="1">
      <alignment horizontal="center"/>
    </xf>
    <xf numFmtId="44" fontId="2" fillId="0" borderId="0" xfId="1" applyFont="1" applyFill="1"/>
    <xf numFmtId="44" fontId="3" fillId="0" borderId="0" xfId="1" applyFont="1" applyFill="1"/>
    <xf numFmtId="44" fontId="0" fillId="0" borderId="0" xfId="0" applyNumberFormat="1"/>
    <xf numFmtId="44" fontId="6" fillId="0" borderId="0" xfId="1" applyFont="1" applyFill="1"/>
    <xf numFmtId="44" fontId="8" fillId="0" borderId="0" xfId="1" applyFont="1"/>
    <xf numFmtId="44" fontId="7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10" fillId="0" borderId="0" xfId="0" applyFont="1"/>
    <xf numFmtId="44" fontId="7" fillId="0" borderId="0" xfId="1" applyFont="1" applyFill="1" applyAlignment="1">
      <alignment horizontal="center"/>
    </xf>
    <xf numFmtId="44" fontId="11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abSelected="1" zoomScale="150" zoomScaleNormal="150" workbookViewId="0">
      <selection activeCell="C57" sqref="C57"/>
    </sheetView>
  </sheetViews>
  <sheetFormatPr defaultRowHeight="14.4" x14ac:dyDescent="0.3"/>
  <cols>
    <col min="1" max="1" width="2.21875" customWidth="1"/>
    <col min="2" max="2" width="33.109375" customWidth="1"/>
    <col min="3" max="3" width="14.88671875" style="10" customWidth="1"/>
    <col min="4" max="4" width="16.109375" customWidth="1"/>
    <col min="5" max="5" width="21.44140625" style="1" customWidth="1"/>
    <col min="6" max="6" width="18.6640625" style="1" customWidth="1"/>
    <col min="7" max="7" width="14" style="1" customWidth="1"/>
    <col min="8" max="8" width="12.33203125" bestFit="1" customWidth="1"/>
  </cols>
  <sheetData>
    <row r="1" spans="1:8" ht="18" x14ac:dyDescent="0.35">
      <c r="A1" s="3" t="s">
        <v>28</v>
      </c>
      <c r="B1" s="3"/>
    </row>
    <row r="2" spans="1:8" ht="18" x14ac:dyDescent="0.35">
      <c r="A2" s="3" t="s">
        <v>66</v>
      </c>
      <c r="B2" s="3"/>
    </row>
    <row r="3" spans="1:8" x14ac:dyDescent="0.3">
      <c r="A3" s="2"/>
      <c r="B3" s="2"/>
    </row>
    <row r="4" spans="1:8" x14ac:dyDescent="0.3">
      <c r="A4" s="2"/>
      <c r="B4" s="2" t="s">
        <v>2</v>
      </c>
      <c r="G4" s="7">
        <v>517155</v>
      </c>
    </row>
    <row r="6" spans="1:8" ht="15" thickBot="1" x14ac:dyDescent="0.35"/>
    <row r="7" spans="1:8" x14ac:dyDescent="0.3">
      <c r="C7" s="23">
        <v>44256</v>
      </c>
      <c r="D7" s="12"/>
      <c r="E7" s="13" t="s">
        <v>79</v>
      </c>
      <c r="F7" s="14"/>
    </row>
    <row r="8" spans="1:8" ht="15" thickBot="1" x14ac:dyDescent="0.35">
      <c r="C8" s="24" t="s">
        <v>23</v>
      </c>
      <c r="D8" s="11"/>
      <c r="E8" s="21" t="s">
        <v>0</v>
      </c>
      <c r="F8" s="22" t="s">
        <v>1</v>
      </c>
    </row>
    <row r="10" spans="1:8" x14ac:dyDescent="0.3">
      <c r="A10" s="2"/>
      <c r="B10" t="s">
        <v>3</v>
      </c>
      <c r="C10" s="10">
        <v>18157.14</v>
      </c>
      <c r="E10" s="10">
        <v>263810.38</v>
      </c>
      <c r="F10" s="10"/>
      <c r="H10" s="27"/>
    </row>
    <row r="11" spans="1:8" x14ac:dyDescent="0.3">
      <c r="B11" t="s">
        <v>4</v>
      </c>
      <c r="C11" s="10">
        <v>0</v>
      </c>
      <c r="E11" s="10">
        <v>10886.390000000001</v>
      </c>
      <c r="F11" s="10"/>
    </row>
    <row r="12" spans="1:8" x14ac:dyDescent="0.3">
      <c r="B12" t="s">
        <v>5</v>
      </c>
      <c r="C12" s="10">
        <v>0</v>
      </c>
      <c r="E12" s="10"/>
      <c r="F12" s="10">
        <v>14122.67</v>
      </c>
    </row>
    <row r="13" spans="1:8" x14ac:dyDescent="0.3">
      <c r="B13" t="s">
        <v>67</v>
      </c>
      <c r="C13" s="10">
        <v>2184</v>
      </c>
      <c r="E13" s="10">
        <v>32760</v>
      </c>
      <c r="F13" s="10"/>
      <c r="H13" s="27"/>
    </row>
    <row r="14" spans="1:8" x14ac:dyDescent="0.3">
      <c r="B14" t="s">
        <v>68</v>
      </c>
      <c r="C14" s="10">
        <v>147.78</v>
      </c>
      <c r="E14" s="10">
        <v>1773.36</v>
      </c>
      <c r="F14" s="10"/>
      <c r="H14" s="27"/>
    </row>
    <row r="15" spans="1:8" x14ac:dyDescent="0.3">
      <c r="A15" s="2"/>
      <c r="B15" t="s">
        <v>70</v>
      </c>
      <c r="C15" s="1">
        <v>1106.22</v>
      </c>
      <c r="E15" s="10">
        <v>18859.580000000002</v>
      </c>
      <c r="F15" s="10">
        <v>12420</v>
      </c>
      <c r="H15" s="27"/>
    </row>
    <row r="16" spans="1:8" x14ac:dyDescent="0.3">
      <c r="A16" s="2"/>
      <c r="B16" t="s">
        <v>71</v>
      </c>
      <c r="C16" s="10">
        <v>78.27</v>
      </c>
      <c r="E16" s="10">
        <v>1144.32</v>
      </c>
      <c r="F16" s="10"/>
      <c r="H16" s="27"/>
    </row>
    <row r="17" spans="2:8" x14ac:dyDescent="0.3">
      <c r="B17" t="s">
        <v>29</v>
      </c>
      <c r="C17" s="10">
        <v>0</v>
      </c>
      <c r="E17" s="10">
        <v>101.94</v>
      </c>
      <c r="F17" s="10"/>
      <c r="H17" s="27"/>
    </row>
    <row r="18" spans="2:8" x14ac:dyDescent="0.3">
      <c r="B18" t="s">
        <v>32</v>
      </c>
      <c r="C18" s="10">
        <v>0</v>
      </c>
      <c r="E18" s="10">
        <v>436.77</v>
      </c>
      <c r="F18" s="10"/>
      <c r="H18" s="27"/>
    </row>
    <row r="19" spans="2:8" x14ac:dyDescent="0.3">
      <c r="B19" t="s">
        <v>19</v>
      </c>
      <c r="C19" s="10">
        <v>0</v>
      </c>
      <c r="E19" s="10"/>
      <c r="F19" s="10">
        <v>41.25</v>
      </c>
    </row>
    <row r="20" spans="2:8" x14ac:dyDescent="0.3">
      <c r="B20" t="s">
        <v>6</v>
      </c>
      <c r="C20" s="10">
        <v>0</v>
      </c>
      <c r="E20" s="10"/>
      <c r="F20" s="10">
        <v>600</v>
      </c>
    </row>
    <row r="21" spans="2:8" x14ac:dyDescent="0.3">
      <c r="B21" t="s">
        <v>31</v>
      </c>
      <c r="C21" s="10">
        <v>0</v>
      </c>
      <c r="E21" s="10">
        <v>1335</v>
      </c>
      <c r="F21" s="10">
        <v>0</v>
      </c>
      <c r="H21" s="27"/>
    </row>
    <row r="22" spans="2:8" x14ac:dyDescent="0.3">
      <c r="B22" t="s">
        <v>15</v>
      </c>
      <c r="C22" s="10">
        <v>0</v>
      </c>
      <c r="E22" s="10"/>
      <c r="F22" s="10">
        <v>300</v>
      </c>
    </row>
    <row r="23" spans="2:8" x14ac:dyDescent="0.3">
      <c r="B23" t="s">
        <v>24</v>
      </c>
      <c r="C23" s="10">
        <v>0</v>
      </c>
      <c r="E23" s="10">
        <v>3548.09</v>
      </c>
      <c r="F23" s="10">
        <v>45</v>
      </c>
    </row>
    <row r="24" spans="2:8" x14ac:dyDescent="0.3">
      <c r="B24" t="s">
        <v>11</v>
      </c>
      <c r="C24" s="10">
        <v>0</v>
      </c>
      <c r="E24" s="10">
        <v>1167.3</v>
      </c>
      <c r="F24" s="10"/>
    </row>
    <row r="25" spans="2:8" x14ac:dyDescent="0.3">
      <c r="B25" t="s">
        <v>30</v>
      </c>
      <c r="C25" s="10">
        <v>0</v>
      </c>
      <c r="E25" s="10"/>
      <c r="F25" s="10">
        <v>498.99</v>
      </c>
    </row>
    <row r="26" spans="2:8" x14ac:dyDescent="0.3">
      <c r="B26" t="s">
        <v>18</v>
      </c>
      <c r="C26" s="10">
        <v>0</v>
      </c>
      <c r="E26" s="10"/>
      <c r="F26" s="10">
        <v>50</v>
      </c>
    </row>
    <row r="27" spans="2:8" x14ac:dyDescent="0.3">
      <c r="B27" t="s">
        <v>12</v>
      </c>
      <c r="C27" s="10">
        <v>0</v>
      </c>
      <c r="E27" s="10"/>
      <c r="F27" s="10">
        <v>312.04000000000002</v>
      </c>
    </row>
    <row r="28" spans="2:8" x14ac:dyDescent="0.3">
      <c r="B28" t="s">
        <v>7</v>
      </c>
      <c r="C28" s="10">
        <v>0</v>
      </c>
      <c r="E28" s="18"/>
      <c r="F28" s="10">
        <v>575</v>
      </c>
    </row>
    <row r="29" spans="2:8" x14ac:dyDescent="0.3">
      <c r="B29" t="s">
        <v>8</v>
      </c>
      <c r="C29" s="20">
        <v>0</v>
      </c>
      <c r="D29" s="5"/>
      <c r="E29" s="19"/>
      <c r="F29" s="20">
        <v>180</v>
      </c>
    </row>
    <row r="30" spans="2:8" ht="15" thickBot="1" x14ac:dyDescent="0.35">
      <c r="E30"/>
    </row>
    <row r="31" spans="2:8" ht="16.8" thickBot="1" x14ac:dyDescent="0.5">
      <c r="B31" t="s">
        <v>9</v>
      </c>
      <c r="C31" s="10">
        <f>SUM(C10:C29)</f>
        <v>21673.41</v>
      </c>
      <c r="E31" s="15">
        <f>SUM(E10:E29)</f>
        <v>335823.13000000006</v>
      </c>
      <c r="F31" s="16">
        <f>SUM(F10:F29)</f>
        <v>29144.95</v>
      </c>
      <c r="G31" s="17">
        <f>SUM(E31:F31)</f>
        <v>364968.08000000007</v>
      </c>
    </row>
    <row r="33" spans="1:7" x14ac:dyDescent="0.3">
      <c r="E33" s="1" t="s">
        <v>69</v>
      </c>
      <c r="G33" s="1">
        <f>SUM(G4-G31)</f>
        <v>152186.91999999993</v>
      </c>
    </row>
    <row r="35" spans="1:7" x14ac:dyDescent="0.3">
      <c r="A35" s="2"/>
      <c r="B35" s="2"/>
      <c r="C35" s="25"/>
      <c r="D35" s="2"/>
      <c r="E35" s="7"/>
      <c r="F35" s="7"/>
      <c r="G35" s="7"/>
    </row>
    <row r="38" spans="1:7" x14ac:dyDescent="0.3">
      <c r="C38" s="26" t="s">
        <v>72</v>
      </c>
      <c r="D38" s="4"/>
    </row>
    <row r="40" spans="1:7" x14ac:dyDescent="0.3">
      <c r="B40" t="s">
        <v>21</v>
      </c>
      <c r="D40" s="1"/>
      <c r="F40" s="1">
        <v>40475</v>
      </c>
    </row>
    <row r="41" spans="1:7" x14ac:dyDescent="0.3">
      <c r="B41" t="s">
        <v>20</v>
      </c>
      <c r="D41" s="1"/>
      <c r="F41" s="1">
        <v>10890</v>
      </c>
    </row>
    <row r="42" spans="1:7" x14ac:dyDescent="0.3">
      <c r="B42" t="s">
        <v>14</v>
      </c>
      <c r="D42" s="1"/>
      <c r="F42" s="1">
        <v>3069</v>
      </c>
    </row>
    <row r="43" spans="1:7" x14ac:dyDescent="0.3">
      <c r="B43" t="s">
        <v>4</v>
      </c>
      <c r="D43" s="1"/>
      <c r="F43" s="1">
        <v>10000</v>
      </c>
      <c r="G43" s="1" t="s">
        <v>34</v>
      </c>
    </row>
    <row r="44" spans="1:7" x14ac:dyDescent="0.3">
      <c r="B44" t="s">
        <v>73</v>
      </c>
      <c r="C44" s="10" t="s">
        <v>74</v>
      </c>
      <c r="D44" s="1"/>
      <c r="F44" s="1">
        <v>6552</v>
      </c>
    </row>
    <row r="45" spans="1:7" x14ac:dyDescent="0.3">
      <c r="B45" t="s">
        <v>75</v>
      </c>
      <c r="C45" s="10" t="s">
        <v>76</v>
      </c>
      <c r="D45" s="1"/>
      <c r="F45" s="1">
        <v>592</v>
      </c>
    </row>
    <row r="46" spans="1:7" x14ac:dyDescent="0.3">
      <c r="B46" t="s">
        <v>10</v>
      </c>
      <c r="D46" s="1"/>
      <c r="F46" s="1">
        <v>1000</v>
      </c>
      <c r="G46" s="1" t="s">
        <v>34</v>
      </c>
    </row>
    <row r="47" spans="1:7" x14ac:dyDescent="0.3">
      <c r="B47" t="s">
        <v>13</v>
      </c>
      <c r="D47" s="1"/>
      <c r="F47" s="9">
        <v>0</v>
      </c>
    </row>
    <row r="48" spans="1:7" x14ac:dyDescent="0.3">
      <c r="B48" t="s">
        <v>27</v>
      </c>
      <c r="D48" s="1"/>
      <c r="F48" s="1">
        <v>4000</v>
      </c>
      <c r="G48" s="1" t="s">
        <v>34</v>
      </c>
    </row>
    <row r="49" spans="2:7" x14ac:dyDescent="0.3">
      <c r="B49" t="s">
        <v>16</v>
      </c>
      <c r="C49" s="10" t="s">
        <v>77</v>
      </c>
      <c r="D49" s="1"/>
      <c r="F49" s="1">
        <v>3360</v>
      </c>
    </row>
    <row r="50" spans="2:7" x14ac:dyDescent="0.3">
      <c r="B50" t="s">
        <v>17</v>
      </c>
      <c r="C50" s="10" t="s">
        <v>78</v>
      </c>
      <c r="F50" s="1">
        <v>237</v>
      </c>
    </row>
    <row r="51" spans="2:7" x14ac:dyDescent="0.3">
      <c r="B51" s="18" t="s">
        <v>25</v>
      </c>
      <c r="C51" s="10" t="s">
        <v>26</v>
      </c>
      <c r="D51" s="10"/>
      <c r="E51" s="10"/>
      <c r="F51" s="10">
        <v>1724</v>
      </c>
    </row>
    <row r="52" spans="2:7" x14ac:dyDescent="0.3">
      <c r="B52" t="s">
        <v>22</v>
      </c>
      <c r="C52" s="20"/>
      <c r="D52" s="5"/>
      <c r="E52" s="6"/>
      <c r="F52" s="6">
        <v>800</v>
      </c>
    </row>
    <row r="53" spans="2:7" ht="16.2" x14ac:dyDescent="0.45">
      <c r="G53" s="8">
        <f>SUM(F40:F52)</f>
        <v>82699</v>
      </c>
    </row>
    <row r="55" spans="2:7" x14ac:dyDescent="0.3">
      <c r="D55" s="1" t="s">
        <v>33</v>
      </c>
      <c r="G55" s="1">
        <f>SUM(G33-G53)</f>
        <v>69487.919999999925</v>
      </c>
    </row>
    <row r="57" spans="2:7" x14ac:dyDescent="0.3">
      <c r="C57" s="28" t="s">
        <v>80</v>
      </c>
    </row>
  </sheetData>
  <pageMargins left="0" right="0" top="0.25" bottom="0.2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C634-631D-468C-99F6-FC2268EE8910}">
  <dimension ref="A1:G26"/>
  <sheetViews>
    <sheetView workbookViewId="0">
      <selection activeCell="F6" sqref="F6"/>
    </sheetView>
  </sheetViews>
  <sheetFormatPr defaultRowHeight="14.4" x14ac:dyDescent="0.3"/>
  <cols>
    <col min="1" max="1" width="17.33203125" customWidth="1"/>
    <col min="2" max="2" width="18.77734375" customWidth="1"/>
    <col min="3" max="3" width="18.33203125" customWidth="1"/>
    <col min="4" max="4" width="20.109375" customWidth="1"/>
    <col min="5" max="5" width="14.5546875" customWidth="1"/>
    <col min="6" max="6" width="14.44140625" customWidth="1"/>
    <col min="7" max="7" width="14.88671875" customWidth="1"/>
  </cols>
  <sheetData>
    <row r="1" spans="1:7" ht="18" x14ac:dyDescent="0.35">
      <c r="A1" s="29" t="s">
        <v>35</v>
      </c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30" t="s">
        <v>36</v>
      </c>
      <c r="E2" s="1"/>
      <c r="F2" s="30" t="s">
        <v>41</v>
      </c>
      <c r="G2" s="30" t="s">
        <v>37</v>
      </c>
    </row>
    <row r="3" spans="1:7" x14ac:dyDescent="0.3">
      <c r="A3" s="30" t="s">
        <v>38</v>
      </c>
      <c r="B3" s="30"/>
      <c r="C3" s="30" t="s">
        <v>36</v>
      </c>
      <c r="D3" s="30" t="s">
        <v>39</v>
      </c>
      <c r="E3" s="30" t="s">
        <v>40</v>
      </c>
      <c r="F3" s="30" t="s">
        <v>48</v>
      </c>
      <c r="G3" s="30" t="s">
        <v>42</v>
      </c>
    </row>
    <row r="4" spans="1:7" x14ac:dyDescent="0.3">
      <c r="A4" s="31" t="s">
        <v>43</v>
      </c>
      <c r="B4" s="31" t="s">
        <v>44</v>
      </c>
      <c r="C4" s="31" t="s">
        <v>45</v>
      </c>
      <c r="D4" s="31" t="s">
        <v>46</v>
      </c>
      <c r="E4" s="31" t="s">
        <v>47</v>
      </c>
      <c r="F4" s="31" t="s">
        <v>64</v>
      </c>
      <c r="G4" s="31" t="s">
        <v>45</v>
      </c>
    </row>
    <row r="5" spans="1:7" x14ac:dyDescent="0.3">
      <c r="A5" s="1"/>
      <c r="B5" s="1"/>
      <c r="C5" s="1"/>
      <c r="D5" s="1"/>
      <c r="E5" s="1"/>
      <c r="F5" s="1"/>
      <c r="G5" s="1"/>
    </row>
    <row r="6" spans="1:7" x14ac:dyDescent="0.3">
      <c r="A6" s="1">
        <v>517155</v>
      </c>
      <c r="B6" s="1">
        <v>491297</v>
      </c>
      <c r="C6" s="1">
        <v>642005</v>
      </c>
      <c r="D6" s="1">
        <v>653674</v>
      </c>
      <c r="E6" s="1">
        <v>499215</v>
      </c>
      <c r="F6" s="1">
        <f>SUM(A6-E6)</f>
        <v>17940</v>
      </c>
      <c r="G6" s="1">
        <f>SUM(C6-E6)</f>
        <v>142790</v>
      </c>
    </row>
    <row r="7" spans="1:7" x14ac:dyDescent="0.3">
      <c r="A7" s="1"/>
      <c r="B7" s="1"/>
      <c r="C7" s="1"/>
      <c r="D7" s="1"/>
      <c r="E7" s="1"/>
      <c r="F7" s="1"/>
      <c r="G7" s="1"/>
    </row>
    <row r="8" spans="1:7" x14ac:dyDescent="0.3">
      <c r="A8" s="1"/>
      <c r="B8" s="1" t="s">
        <v>65</v>
      </c>
      <c r="C8" s="1"/>
      <c r="D8" s="1">
        <f>SUM(D6-C6)</f>
        <v>11669</v>
      </c>
      <c r="E8" s="1">
        <f>SUM(E6-B6)</f>
        <v>7918</v>
      </c>
      <c r="F8" s="1"/>
      <c r="G8" s="1"/>
    </row>
    <row r="9" spans="1:7" x14ac:dyDescent="0.3">
      <c r="A9" s="1"/>
      <c r="B9" s="1"/>
      <c r="C9" s="1"/>
      <c r="D9" s="1"/>
      <c r="E9" s="1"/>
      <c r="F9" s="1"/>
      <c r="G9" s="1"/>
    </row>
    <row r="10" spans="1:7" x14ac:dyDescent="0.3">
      <c r="A10" s="1"/>
      <c r="B10" s="1"/>
      <c r="C10" s="1"/>
      <c r="D10" s="1"/>
      <c r="E10" s="1"/>
      <c r="F10" s="1"/>
      <c r="G10" s="1"/>
    </row>
    <row r="11" spans="1:7" ht="18" x14ac:dyDescent="0.35">
      <c r="A11" s="29" t="s">
        <v>49</v>
      </c>
      <c r="B11" s="1"/>
      <c r="C11" s="1"/>
      <c r="D11" s="1"/>
      <c r="E11" s="1"/>
      <c r="F11" s="1"/>
      <c r="G11" s="1"/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30" t="s">
        <v>38</v>
      </c>
      <c r="B13" s="30" t="s">
        <v>50</v>
      </c>
      <c r="C13" s="30" t="s">
        <v>50</v>
      </c>
      <c r="D13" s="1"/>
      <c r="E13" s="1"/>
      <c r="F13" s="1"/>
      <c r="G13" s="1"/>
    </row>
    <row r="14" spans="1:7" x14ac:dyDescent="0.3">
      <c r="A14" s="30" t="s">
        <v>43</v>
      </c>
      <c r="B14" s="30" t="s">
        <v>51</v>
      </c>
      <c r="C14" s="30" t="s">
        <v>52</v>
      </c>
      <c r="D14" s="30" t="s">
        <v>40</v>
      </c>
      <c r="E14" s="1"/>
      <c r="F14" s="1"/>
      <c r="G14" s="1"/>
    </row>
    <row r="15" spans="1:7" x14ac:dyDescent="0.3">
      <c r="A15" s="31" t="s">
        <v>53</v>
      </c>
      <c r="B15" s="31" t="s">
        <v>54</v>
      </c>
      <c r="C15" s="31" t="s">
        <v>54</v>
      </c>
      <c r="D15" s="31" t="s">
        <v>47</v>
      </c>
      <c r="E15" s="32"/>
      <c r="F15" s="32"/>
      <c r="G15" s="32"/>
    </row>
    <row r="16" spans="1:7" x14ac:dyDescent="0.3">
      <c r="A16" s="1">
        <v>491297</v>
      </c>
      <c r="B16" s="1">
        <v>7257</v>
      </c>
      <c r="C16" s="1">
        <v>661</v>
      </c>
      <c r="D16" s="1">
        <f>SUM(A16:C16)</f>
        <v>499215</v>
      </c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33" t="s">
        <v>40</v>
      </c>
      <c r="B20" s="33" t="s">
        <v>45</v>
      </c>
      <c r="C20" s="33" t="s">
        <v>55</v>
      </c>
      <c r="D20" s="33" t="s">
        <v>45</v>
      </c>
      <c r="E20" s="33" t="s">
        <v>36</v>
      </c>
      <c r="F20" s="1"/>
      <c r="G20" s="1"/>
    </row>
    <row r="21" spans="1:7" x14ac:dyDescent="0.3">
      <c r="A21" s="33" t="s">
        <v>56</v>
      </c>
      <c r="B21" s="33" t="s">
        <v>36</v>
      </c>
      <c r="C21" s="33" t="s">
        <v>57</v>
      </c>
      <c r="D21" s="33" t="s">
        <v>36</v>
      </c>
      <c r="E21" s="33" t="s">
        <v>58</v>
      </c>
      <c r="F21" s="1"/>
      <c r="G21" s="1"/>
    </row>
    <row r="22" spans="1:7" ht="16.2" x14ac:dyDescent="0.45">
      <c r="A22" s="34" t="s">
        <v>59</v>
      </c>
      <c r="B22" s="34" t="s">
        <v>60</v>
      </c>
      <c r="C22" s="34" t="s">
        <v>61</v>
      </c>
      <c r="D22" s="34" t="s">
        <v>58</v>
      </c>
      <c r="E22" s="34" t="s">
        <v>62</v>
      </c>
      <c r="F22" s="1"/>
      <c r="G22" s="1"/>
    </row>
    <row r="23" spans="1:7" x14ac:dyDescent="0.3">
      <c r="A23" s="10">
        <v>499215</v>
      </c>
      <c r="B23" s="10">
        <v>475989</v>
      </c>
      <c r="C23" s="10">
        <f>SUM(A23-B23)</f>
        <v>23226</v>
      </c>
      <c r="D23" s="10">
        <v>166016</v>
      </c>
      <c r="E23" s="10">
        <f>SUM(D23-C23)</f>
        <v>142790</v>
      </c>
      <c r="F23" s="1"/>
      <c r="G23" s="1"/>
    </row>
    <row r="24" spans="1:7" x14ac:dyDescent="0.3">
      <c r="A24" s="10"/>
      <c r="B24" s="10"/>
      <c r="C24" s="10"/>
      <c r="D24" s="10"/>
      <c r="E24" s="10"/>
      <c r="F24" s="1"/>
      <c r="G24" s="1"/>
    </row>
    <row r="25" spans="1:7" x14ac:dyDescent="0.3">
      <c r="A25" s="10" t="s">
        <v>63</v>
      </c>
      <c r="B25" s="10"/>
      <c r="C25" s="10"/>
      <c r="D25" s="10"/>
      <c r="E25" s="10"/>
      <c r="F25" s="1"/>
      <c r="G25" s="1"/>
    </row>
    <row r="26" spans="1:7" x14ac:dyDescent="0.3">
      <c r="A26" s="10"/>
      <c r="B26" s="10"/>
      <c r="C26" s="10"/>
      <c r="D26" s="10"/>
      <c r="E26" s="10"/>
      <c r="F26" s="1"/>
      <c r="G26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2021-04-15T15:49:54Z</dcterms:modified>
</cp:coreProperties>
</file>